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8035" windowHeight="12330"/>
  </bookViews>
  <sheets>
    <sheet name="Sheet1" sheetId="1" r:id="rId1"/>
    <sheet name="Sheet2" sheetId="2" r:id="rId2"/>
    <sheet name="Sheet3" sheetId="3" r:id="rId3"/>
  </sheets>
  <definedNames>
    <definedName name="_xlnm._FilterDatabase" localSheetId="0" hidden="1">Sheet1!$B$3:$E$35</definedName>
  </definedNames>
  <calcPr calcId="125725"/>
</workbook>
</file>

<file path=xl/calcChain.xml><?xml version="1.0" encoding="utf-8"?>
<calcChain xmlns="http://schemas.openxmlformats.org/spreadsheetml/2006/main">
  <c r="J5" i="1"/>
  <c r="J6"/>
  <c r="J7"/>
  <c r="J10"/>
  <c r="J13"/>
  <c r="J14"/>
  <c r="J17"/>
  <c r="J20"/>
  <c r="J21"/>
  <c r="J22"/>
  <c r="J29"/>
  <c r="J33"/>
  <c r="J34"/>
  <c r="J35"/>
  <c r="G5"/>
  <c r="G6"/>
  <c r="G7"/>
  <c r="G10"/>
  <c r="G12"/>
  <c r="G13"/>
  <c r="G14"/>
  <c r="G16"/>
  <c r="G17"/>
  <c r="G20"/>
  <c r="G21"/>
  <c r="G22"/>
  <c r="G26"/>
  <c r="G27"/>
  <c r="G29"/>
  <c r="G30"/>
  <c r="G33"/>
  <c r="G34"/>
  <c r="G35"/>
  <c r="J4"/>
  <c r="H5"/>
  <c r="H6"/>
  <c r="H7"/>
  <c r="H8"/>
  <c r="G8" s="1"/>
  <c r="H9"/>
  <c r="J9" s="1"/>
  <c r="H10"/>
  <c r="H11"/>
  <c r="J11" s="1"/>
  <c r="H12"/>
  <c r="J12" s="1"/>
  <c r="H13"/>
  <c r="H14"/>
  <c r="H15"/>
  <c r="J15" s="1"/>
  <c r="H16"/>
  <c r="J16" s="1"/>
  <c r="H17"/>
  <c r="H18"/>
  <c r="J18" s="1"/>
  <c r="H19"/>
  <c r="J19" s="1"/>
  <c r="H20"/>
  <c r="H21"/>
  <c r="H22"/>
  <c r="H23"/>
  <c r="J23" s="1"/>
  <c r="H24"/>
  <c r="J24" s="1"/>
  <c r="H25"/>
  <c r="G25" s="1"/>
  <c r="H26"/>
  <c r="J26" s="1"/>
  <c r="H27"/>
  <c r="J27" s="1"/>
  <c r="H28"/>
  <c r="G28" s="1"/>
  <c r="H29"/>
  <c r="H30"/>
  <c r="J30" s="1"/>
  <c r="H31"/>
  <c r="G31" s="1"/>
  <c r="H32"/>
  <c r="J32" s="1"/>
  <c r="H33"/>
  <c r="H34"/>
  <c r="H35"/>
  <c r="G4"/>
  <c r="H4"/>
  <c r="G15" l="1"/>
  <c r="G23"/>
  <c r="G24"/>
  <c r="J8"/>
  <c r="G9"/>
  <c r="G18"/>
  <c r="J28"/>
  <c r="G11"/>
  <c r="G32"/>
  <c r="J31"/>
  <c r="J25"/>
  <c r="G19"/>
</calcChain>
</file>

<file path=xl/sharedStrings.xml><?xml version="1.0" encoding="utf-8"?>
<sst xmlns="http://schemas.openxmlformats.org/spreadsheetml/2006/main" count="137" uniqueCount="126">
  <si>
    <t>编号</t>
  </si>
  <si>
    <t>申请人</t>
  </si>
  <si>
    <t>项目名称</t>
  </si>
  <si>
    <t>1808085J27</t>
  </si>
  <si>
    <t>方臻</t>
  </si>
  <si>
    <t>纳米储能材料</t>
  </si>
  <si>
    <t>二、2018年度面上项目</t>
  </si>
  <si>
    <t>1808085MA03</t>
  </si>
  <si>
    <t>方龙祥</t>
  </si>
  <si>
    <t xml:space="preserve">相依单调关联系统的可靠性研究 </t>
  </si>
  <si>
    <t>1808085MA22</t>
  </si>
  <si>
    <t>李宽国</t>
  </si>
  <si>
    <t>非对称“三明治”金属微纳结构制备及其增强拉曼散射的研究</t>
  </si>
  <si>
    <t>1808085MB41</t>
  </si>
  <si>
    <t>何心伟</t>
  </si>
  <si>
    <t>基于苯丙炔胺类化合物的亲核取代-分子内环化串联反应研究</t>
  </si>
  <si>
    <t>1808085MC55</t>
  </si>
  <si>
    <t>柯丽霞</t>
  </si>
  <si>
    <t xml:space="preserve">外生菌根提高黄山松在黄山景区恶劣环境中生态适应性机理研究       </t>
  </si>
  <si>
    <t>1808085MC70</t>
  </si>
  <si>
    <t>1808085MC73</t>
  </si>
  <si>
    <t>汪昌保</t>
  </si>
  <si>
    <t>烈性噬菌体胁迫下沙门氏菌LPS合成与调控基因差异表达及适应性进化机制研究</t>
  </si>
  <si>
    <t>1808085MC76</t>
  </si>
  <si>
    <t>陈明林</t>
  </si>
  <si>
    <t>1808085MC79</t>
  </si>
  <si>
    <t>温新利</t>
  </si>
  <si>
    <t>基于浮游轮虫的分类群和功能群特征对湖泊富营养化敏感性的水质生物指示作用研究</t>
  </si>
  <si>
    <t>1808085MC82</t>
  </si>
  <si>
    <t>张盛周</t>
  </si>
  <si>
    <t>扬子鳄重要胃肠激素及其受体的组织定位与生理调节作用研究</t>
  </si>
  <si>
    <t>1808085ME132</t>
  </si>
  <si>
    <t>陈广银</t>
  </si>
  <si>
    <t>固态发酵产沼系统中物料自压实对产甲烷抑制效应及调控机制研究</t>
  </si>
  <si>
    <t>1808085MF164</t>
  </si>
  <si>
    <t>叶新荣</t>
  </si>
  <si>
    <t>大规模多输入多输出蜂窝网的信道状态信息获取方法研究</t>
  </si>
  <si>
    <t>1808085MF171</t>
  </si>
  <si>
    <t>丁新涛</t>
  </si>
  <si>
    <t>基于图形基元的双模深度学习描述子研究</t>
  </si>
  <si>
    <t>1808085MF172</t>
  </si>
  <si>
    <t>郑孝遥</t>
  </si>
  <si>
    <t>基于信息融合和隐私保护的社交网络个性化推荐方法研究</t>
  </si>
  <si>
    <t>三、2018年度青年科学基金项目</t>
  </si>
  <si>
    <t>1808085QA20</t>
  </si>
  <si>
    <t>左万龙</t>
  </si>
  <si>
    <t>超快光谱学手段研究缺陷态分布对TiO2 载流子动力学的影响</t>
  </si>
  <si>
    <t>1808085QB31</t>
  </si>
  <si>
    <t>王见</t>
  </si>
  <si>
    <t>基于异腈插入的钯催化不对称C-H键脒基化反应研究</t>
  </si>
  <si>
    <t>1808085QB38</t>
  </si>
  <si>
    <t>凌平华</t>
  </si>
  <si>
    <t>生物功能化卟啉基2D金属有机框架纳米探针的合成及其在细胞调亡和癌症治疗中的应用研究</t>
  </si>
  <si>
    <t>1808085QB42</t>
  </si>
  <si>
    <t>许洋洋</t>
  </si>
  <si>
    <t>螺旋聚二乙炔的选择性合成及其性质的研究</t>
  </si>
  <si>
    <t>1808085QC60</t>
  </si>
  <si>
    <t>袁野</t>
  </si>
  <si>
    <t>氮沉降对不同林龄杉木林土壤有机碳稳定性影响的生物化学机制</t>
  </si>
  <si>
    <t>1808085QD98</t>
  </si>
  <si>
    <t>袁自娇</t>
  </si>
  <si>
    <t>淮河流域安徽段沉积物/土壤-生物系统中PAHs环境地球化学行为研究</t>
  </si>
  <si>
    <t>1808085QD106</t>
  </si>
  <si>
    <t>刘畅</t>
  </si>
  <si>
    <t>秸秆为碳源硫酸盐还原菌生物矿化酶学机制研究</t>
  </si>
  <si>
    <t>1808085QD107</t>
  </si>
  <si>
    <t>万锐</t>
  </si>
  <si>
    <t>十溴联苯醚和铜联合作用对微生物反硝化的影响及机理研究</t>
  </si>
  <si>
    <t>1808085QD117</t>
  </si>
  <si>
    <t>姚蕊</t>
  </si>
  <si>
    <t>基于多源数据的综合干旱监测模型构建及致灾机理研究</t>
  </si>
  <si>
    <t>1808085QF191</t>
  </si>
  <si>
    <t>何昕</t>
  </si>
  <si>
    <t>基于SWIPT的无线协作网络传输关键技术研究</t>
  </si>
  <si>
    <t>1808085QF192</t>
  </si>
  <si>
    <t>高芳</t>
  </si>
  <si>
    <t>基于等价输入干扰补偿的奇异控制系统主动扰动抑制设计</t>
  </si>
  <si>
    <t>1808085QF211</t>
  </si>
  <si>
    <t>谢冬</t>
  </si>
  <si>
    <t>新型压缩感知及其安全机制研究</t>
  </si>
  <si>
    <t>1808085QG227</t>
  </si>
  <si>
    <t>方昶</t>
  </si>
  <si>
    <t>制造/再制造系统生产计划协同优化问题研究</t>
  </si>
  <si>
    <t>1808085QH234</t>
  </si>
  <si>
    <t>沈小鹏</t>
  </si>
  <si>
    <t>miR-322/-503/Celf1通路调控胚胎干细胞向心肌分化的下游机制研究</t>
  </si>
  <si>
    <t>序号</t>
    <phoneticPr fontId="2" type="noConversion"/>
  </si>
  <si>
    <t>一、2018年度杰出青年科学基金项目</t>
  </si>
  <si>
    <t>间接费用</t>
    <phoneticPr fontId="2" type="noConversion"/>
  </si>
  <si>
    <t>立项经费</t>
    <phoneticPr fontId="2" type="noConversion"/>
  </si>
  <si>
    <t>直接费用</t>
    <phoneticPr fontId="2" type="noConversion"/>
  </si>
  <si>
    <t>设备费</t>
    <phoneticPr fontId="2" type="noConversion"/>
  </si>
  <si>
    <t>绩效支出</t>
    <phoneticPr fontId="2" type="noConversion"/>
  </si>
  <si>
    <t>2018年度安徽省自然科学基金项目表（安徽师范大学28项）</t>
    <phoneticPr fontId="2" type="noConversion"/>
  </si>
  <si>
    <t>备注</t>
    <phoneticPr fontId="2" type="noConversion"/>
  </si>
  <si>
    <t>打回</t>
    <phoneticPr fontId="2" type="noConversion"/>
  </si>
  <si>
    <t>学院</t>
    <phoneticPr fontId="2" type="noConversion"/>
  </si>
  <si>
    <t>化学与材料科学学院</t>
    <phoneticPr fontId="2" type="noConversion"/>
  </si>
  <si>
    <t>数学与统计学院</t>
    <phoneticPr fontId="2" type="noConversion"/>
  </si>
  <si>
    <t>物理与电子信息学院</t>
    <phoneticPr fontId="2" type="noConversion"/>
  </si>
  <si>
    <t>化学与材料科学学院</t>
    <phoneticPr fontId="2" type="noConversion"/>
  </si>
  <si>
    <t>生命科学学院</t>
    <phoneticPr fontId="2" type="noConversion"/>
  </si>
  <si>
    <t>孟祥勇</t>
    <phoneticPr fontId="2" type="noConversion"/>
  </si>
  <si>
    <t>环境科学与工程学院</t>
    <phoneticPr fontId="2" type="noConversion"/>
  </si>
  <si>
    <t>采后高密度惰性气体处理对甜樱桃花青素降解的影响及作用机理研究</t>
    <phoneticPr fontId="2" type="noConversion"/>
  </si>
  <si>
    <t>环境科学与工程学院</t>
    <phoneticPr fontId="2" type="noConversion"/>
  </si>
  <si>
    <t>生命科学学院</t>
    <phoneticPr fontId="2" type="noConversion"/>
  </si>
  <si>
    <t>蓼属植物繁育系统多态性研究</t>
    <phoneticPr fontId="2" type="noConversion"/>
  </si>
  <si>
    <t>生命科学学院</t>
    <phoneticPr fontId="2" type="noConversion"/>
  </si>
  <si>
    <t>生命科学学院</t>
    <phoneticPr fontId="2" type="noConversion"/>
  </si>
  <si>
    <t>环境科学与工程学院</t>
    <phoneticPr fontId="2" type="noConversion"/>
  </si>
  <si>
    <t>物理与电子信息学院</t>
    <phoneticPr fontId="2" type="noConversion"/>
  </si>
  <si>
    <t>计算机与信息学院</t>
    <phoneticPr fontId="2" type="noConversion"/>
  </si>
  <si>
    <t>计算机与信息学院</t>
    <phoneticPr fontId="2" type="noConversion"/>
  </si>
  <si>
    <t>物理与电子信息学院</t>
    <phoneticPr fontId="2" type="noConversion"/>
  </si>
  <si>
    <t>化学与材料科学学院</t>
    <phoneticPr fontId="2" type="noConversion"/>
  </si>
  <si>
    <t>化学与材料科学学院</t>
    <phoneticPr fontId="2" type="noConversion"/>
  </si>
  <si>
    <t>化学与材料科学学院</t>
    <phoneticPr fontId="2" type="noConversion"/>
  </si>
  <si>
    <t>生命科学学院</t>
    <phoneticPr fontId="2" type="noConversion"/>
  </si>
  <si>
    <t>环境科学与工程学院</t>
    <phoneticPr fontId="2" type="noConversion"/>
  </si>
  <si>
    <t>地理与旅游学院</t>
    <phoneticPr fontId="2" type="noConversion"/>
  </si>
  <si>
    <t>计算机与信息学院</t>
    <phoneticPr fontId="2" type="noConversion"/>
  </si>
  <si>
    <t>物理与电子信息学院</t>
    <phoneticPr fontId="2" type="noConversion"/>
  </si>
  <si>
    <t>经济管理学院</t>
    <phoneticPr fontId="2" type="noConversion"/>
  </si>
  <si>
    <t>生命科学学院</t>
    <phoneticPr fontId="2" type="noConversion"/>
  </si>
  <si>
    <t>1.项目总经费（面上12万元，青年10万元，杰青40万元）=直接费用+间接费用；间接费用=（直接费用-设备费）*0.3，绩效支出=间接费用*0.5；2.项目研究期限：面上、杰青是2018年7月-2021年6月；青年是2018年7月-2020年6月；3.项目预期研究成果中需要填写“提交科技报告1份”；4.经费预算超过总经费50%的科目需提供具体的预算明细。</t>
    <phoneticPr fontId="2" type="noConversion"/>
  </si>
</sst>
</file>

<file path=xl/styles.xml><?xml version="1.0" encoding="utf-8"?>
<styleSheet xmlns="http://schemas.openxmlformats.org/spreadsheetml/2006/main">
  <numFmts count="2">
    <numFmt numFmtId="176" formatCode="0.00_ "/>
    <numFmt numFmtId="177" formatCode="0.000_);[Red]\(0.000\)"/>
  </numFmts>
  <fonts count="11">
    <font>
      <sz val="11"/>
      <color theme="1"/>
      <name val="宋体"/>
      <family val="2"/>
      <charset val="134"/>
      <scheme val="minor"/>
    </font>
    <font>
      <sz val="16"/>
      <color rgb="FF000000"/>
      <name val="方正小标宋_GBK"/>
      <family val="4"/>
      <charset val="134"/>
    </font>
    <font>
      <sz val="9"/>
      <name val="宋体"/>
      <family val="2"/>
      <charset val="134"/>
      <scheme val="minor"/>
    </font>
    <font>
      <b/>
      <sz val="11"/>
      <color theme="1"/>
      <name val="宋体"/>
      <family val="3"/>
      <charset val="134"/>
      <scheme val="minor"/>
    </font>
    <font>
      <b/>
      <sz val="14"/>
      <name val="宋体"/>
      <family val="3"/>
      <charset val="134"/>
      <scheme val="minor"/>
    </font>
    <font>
      <b/>
      <sz val="11"/>
      <name val="宋体"/>
      <family val="3"/>
      <charset val="134"/>
      <scheme val="minor"/>
    </font>
    <font>
      <sz val="11"/>
      <name val="宋体"/>
      <family val="3"/>
      <charset val="134"/>
      <scheme val="minor"/>
    </font>
    <font>
      <b/>
      <sz val="11"/>
      <name val="宋体"/>
      <family val="3"/>
      <charset val="134"/>
    </font>
    <font>
      <sz val="11"/>
      <name val="宋体"/>
      <family val="3"/>
      <charset val="134"/>
    </font>
    <font>
      <b/>
      <sz val="14"/>
      <name val="宋体"/>
      <family val="3"/>
      <charset val="134"/>
    </font>
    <font>
      <b/>
      <sz val="12"/>
      <name val="宋体"/>
      <family val="3"/>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6" fontId="0" fillId="0" borderId="0" xfId="0" applyNumberFormat="1" applyAlignment="1">
      <alignment horizontal="center" vertical="center"/>
    </xf>
    <xf numFmtId="176" fontId="3" fillId="0" borderId="4"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0" applyFont="1" applyFill="1" applyBorder="1">
      <alignment vertical="center"/>
    </xf>
    <xf numFmtId="176" fontId="6" fillId="0" borderId="1" xfId="0" applyNumberFormat="1" applyFont="1" applyFill="1" applyBorder="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xf>
    <xf numFmtId="177" fontId="6" fillId="0" borderId="1" xfId="0" applyNumberFormat="1" applyFont="1" applyFill="1" applyBorder="1">
      <alignment vertical="center"/>
    </xf>
    <xf numFmtId="0" fontId="7"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6"/>
  <sheetViews>
    <sheetView tabSelected="1" topLeftCell="A16" workbookViewId="0">
      <selection activeCell="M23" sqref="M23"/>
    </sheetView>
  </sheetViews>
  <sheetFormatPr defaultRowHeight="13.5"/>
  <cols>
    <col min="1" max="1" width="5.5" style="1" customWidth="1"/>
    <col min="2" max="2" width="13" customWidth="1"/>
    <col min="3" max="3" width="8" customWidth="1"/>
    <col min="4" max="4" width="23.75" customWidth="1"/>
    <col min="5" max="5" width="46.625" customWidth="1"/>
    <col min="6" max="6" width="11" style="1" customWidth="1"/>
    <col min="7" max="7" width="10.375" style="3" customWidth="1"/>
    <col min="8" max="8" width="15.125" style="3" customWidth="1"/>
    <col min="9" max="9" width="11.625" customWidth="1"/>
    <col min="10" max="10" width="9" style="2"/>
  </cols>
  <sheetData>
    <row r="1" spans="1:11" ht="69.75" customHeight="1">
      <c r="A1" s="21" t="s">
        <v>93</v>
      </c>
      <c r="B1" s="21"/>
      <c r="C1" s="21"/>
      <c r="D1" s="21"/>
      <c r="E1" s="21"/>
      <c r="F1" s="21"/>
      <c r="G1" s="21"/>
      <c r="H1" s="21"/>
      <c r="I1" s="21"/>
      <c r="J1" s="21"/>
    </row>
    <row r="2" spans="1:11" ht="33" customHeight="1">
      <c r="A2" s="20" t="s">
        <v>87</v>
      </c>
      <c r="B2" s="20"/>
      <c r="C2" s="20"/>
      <c r="D2" s="20"/>
      <c r="E2" s="20"/>
      <c r="F2" s="5" t="s">
        <v>89</v>
      </c>
      <c r="G2" s="6" t="s">
        <v>90</v>
      </c>
      <c r="H2" s="6" t="s">
        <v>88</v>
      </c>
      <c r="I2" s="5" t="s">
        <v>91</v>
      </c>
      <c r="J2" s="6" t="s">
        <v>92</v>
      </c>
      <c r="K2" s="4" t="s">
        <v>94</v>
      </c>
    </row>
    <row r="3" spans="1:11" ht="26.1" customHeight="1">
      <c r="A3" s="7" t="s">
        <v>86</v>
      </c>
      <c r="B3" s="8" t="s">
        <v>0</v>
      </c>
      <c r="C3" s="8" t="s">
        <v>1</v>
      </c>
      <c r="D3" s="8" t="s">
        <v>96</v>
      </c>
      <c r="E3" s="8" t="s">
        <v>2</v>
      </c>
      <c r="F3" s="7"/>
      <c r="G3" s="9"/>
      <c r="H3" s="9"/>
      <c r="I3" s="10"/>
      <c r="J3" s="11"/>
      <c r="K3" t="s">
        <v>95</v>
      </c>
    </row>
    <row r="4" spans="1:11" ht="26.1" customHeight="1">
      <c r="A4" s="7">
        <v>1</v>
      </c>
      <c r="B4" s="12" t="s">
        <v>3</v>
      </c>
      <c r="C4" s="17" t="s">
        <v>4</v>
      </c>
      <c r="D4" s="12" t="s">
        <v>97</v>
      </c>
      <c r="E4" s="13" t="s">
        <v>5</v>
      </c>
      <c r="F4" s="7">
        <v>40</v>
      </c>
      <c r="G4" s="14">
        <f>F4-H4</f>
        <v>32.384615384615387</v>
      </c>
      <c r="H4" s="14">
        <f>0.3*(F4-I4)/1.3</f>
        <v>7.615384615384615</v>
      </c>
      <c r="I4" s="15">
        <v>7</v>
      </c>
      <c r="J4" s="15">
        <f>H4*0.5</f>
        <v>3.8076923076923075</v>
      </c>
    </row>
    <row r="5" spans="1:11" ht="26.1" customHeight="1">
      <c r="A5" s="7"/>
      <c r="B5" s="19" t="s">
        <v>6</v>
      </c>
      <c r="C5" s="19"/>
      <c r="D5" s="19"/>
      <c r="E5" s="19"/>
      <c r="F5" s="7"/>
      <c r="G5" s="14">
        <f t="shared" ref="G5:G35" si="0">F5-H5</f>
        <v>0</v>
      </c>
      <c r="H5" s="14">
        <f t="shared" ref="H5:H35" si="1">0.3*(F5-I5)/1.3</f>
        <v>0</v>
      </c>
      <c r="I5" s="15"/>
      <c r="J5" s="15">
        <f t="shared" ref="J5:J35" si="2">H5*0.5</f>
        <v>0</v>
      </c>
    </row>
    <row r="6" spans="1:11" ht="26.1" customHeight="1">
      <c r="A6" s="7"/>
      <c r="B6" s="8" t="s">
        <v>0</v>
      </c>
      <c r="C6" s="16" t="s">
        <v>1</v>
      </c>
      <c r="D6" s="16" t="s">
        <v>96</v>
      </c>
      <c r="E6" s="16" t="s">
        <v>2</v>
      </c>
      <c r="F6" s="7"/>
      <c r="G6" s="14">
        <f t="shared" si="0"/>
        <v>0</v>
      </c>
      <c r="H6" s="14">
        <f t="shared" si="1"/>
        <v>0</v>
      </c>
      <c r="I6" s="15"/>
      <c r="J6" s="15">
        <f t="shared" si="2"/>
        <v>0</v>
      </c>
    </row>
    <row r="7" spans="1:11" ht="26.1" customHeight="1">
      <c r="A7" s="7">
        <v>1</v>
      </c>
      <c r="B7" s="12" t="s">
        <v>7</v>
      </c>
      <c r="C7" s="17" t="s">
        <v>8</v>
      </c>
      <c r="D7" s="12" t="s">
        <v>98</v>
      </c>
      <c r="E7" s="13" t="s">
        <v>9</v>
      </c>
      <c r="F7" s="7">
        <v>12</v>
      </c>
      <c r="G7" s="14">
        <f t="shared" si="0"/>
        <v>9.2307692307692317</v>
      </c>
      <c r="H7" s="14">
        <f t="shared" si="1"/>
        <v>2.7692307692307687</v>
      </c>
      <c r="I7" s="15"/>
      <c r="J7" s="15">
        <f t="shared" si="2"/>
        <v>1.3846153846153844</v>
      </c>
    </row>
    <row r="8" spans="1:11" ht="26.1" customHeight="1">
      <c r="A8" s="7">
        <v>2</v>
      </c>
      <c r="B8" s="12" t="s">
        <v>10</v>
      </c>
      <c r="C8" s="12" t="s">
        <v>11</v>
      </c>
      <c r="D8" s="12" t="s">
        <v>99</v>
      </c>
      <c r="E8" s="13" t="s">
        <v>12</v>
      </c>
      <c r="F8" s="7">
        <v>12</v>
      </c>
      <c r="G8" s="14">
        <f t="shared" si="0"/>
        <v>9.9</v>
      </c>
      <c r="H8" s="14">
        <f t="shared" si="1"/>
        <v>2.1</v>
      </c>
      <c r="I8" s="15">
        <v>2.9</v>
      </c>
      <c r="J8" s="15">
        <f t="shared" si="2"/>
        <v>1.05</v>
      </c>
    </row>
    <row r="9" spans="1:11" ht="26.1" customHeight="1">
      <c r="A9" s="7">
        <v>3</v>
      </c>
      <c r="B9" s="12" t="s">
        <v>13</v>
      </c>
      <c r="C9" s="17" t="s">
        <v>14</v>
      </c>
      <c r="D9" s="12" t="s">
        <v>100</v>
      </c>
      <c r="E9" s="13" t="s">
        <v>15</v>
      </c>
      <c r="F9" s="7">
        <v>12</v>
      </c>
      <c r="G9" s="14">
        <f t="shared" si="0"/>
        <v>9.9923076923076923</v>
      </c>
      <c r="H9" s="14">
        <f t="shared" si="1"/>
        <v>2.0076923076923077</v>
      </c>
      <c r="I9" s="15">
        <v>3.3</v>
      </c>
      <c r="J9" s="15">
        <f t="shared" si="2"/>
        <v>1.0038461538461538</v>
      </c>
    </row>
    <row r="10" spans="1:11" ht="26.1" customHeight="1">
      <c r="A10" s="7">
        <v>4</v>
      </c>
      <c r="B10" s="12" t="s">
        <v>16</v>
      </c>
      <c r="C10" s="12" t="s">
        <v>17</v>
      </c>
      <c r="D10" s="12" t="s">
        <v>101</v>
      </c>
      <c r="E10" s="13" t="s">
        <v>18</v>
      </c>
      <c r="F10" s="7">
        <v>12</v>
      </c>
      <c r="G10" s="14">
        <f t="shared" si="0"/>
        <v>9.2307692307692317</v>
      </c>
      <c r="H10" s="14">
        <f t="shared" si="1"/>
        <v>2.7692307692307687</v>
      </c>
      <c r="I10" s="15"/>
      <c r="J10" s="15">
        <f t="shared" si="2"/>
        <v>1.3846153846153844</v>
      </c>
    </row>
    <row r="11" spans="1:11" ht="26.1" customHeight="1">
      <c r="A11" s="7">
        <v>5</v>
      </c>
      <c r="B11" s="12" t="s">
        <v>19</v>
      </c>
      <c r="C11" s="17" t="s">
        <v>102</v>
      </c>
      <c r="D11" s="12" t="s">
        <v>103</v>
      </c>
      <c r="E11" s="13" t="s">
        <v>104</v>
      </c>
      <c r="F11" s="7">
        <v>12</v>
      </c>
      <c r="G11" s="14">
        <f t="shared" si="0"/>
        <v>9.9230769230769234</v>
      </c>
      <c r="H11" s="14">
        <f t="shared" si="1"/>
        <v>2.0769230769230766</v>
      </c>
      <c r="I11" s="15">
        <v>3</v>
      </c>
      <c r="J11" s="15">
        <f t="shared" si="2"/>
        <v>1.0384615384615383</v>
      </c>
    </row>
    <row r="12" spans="1:11" ht="26.1" customHeight="1">
      <c r="A12" s="7">
        <v>6</v>
      </c>
      <c r="B12" s="12" t="s">
        <v>20</v>
      </c>
      <c r="C12" s="17" t="s">
        <v>21</v>
      </c>
      <c r="D12" s="12" t="s">
        <v>105</v>
      </c>
      <c r="E12" s="13" t="s">
        <v>22</v>
      </c>
      <c r="F12" s="7">
        <v>12</v>
      </c>
      <c r="G12" s="14">
        <f t="shared" si="0"/>
        <v>9.2307692307692317</v>
      </c>
      <c r="H12" s="14">
        <f t="shared" si="1"/>
        <v>2.7692307692307687</v>
      </c>
      <c r="I12" s="15">
        <v>0</v>
      </c>
      <c r="J12" s="15">
        <f t="shared" si="2"/>
        <v>1.3846153846153844</v>
      </c>
    </row>
    <row r="13" spans="1:11" ht="26.1" customHeight="1">
      <c r="A13" s="7">
        <v>7</v>
      </c>
      <c r="B13" s="12" t="s">
        <v>23</v>
      </c>
      <c r="C13" s="17" t="s">
        <v>24</v>
      </c>
      <c r="D13" s="12" t="s">
        <v>106</v>
      </c>
      <c r="E13" s="13" t="s">
        <v>107</v>
      </c>
      <c r="F13" s="7">
        <v>12</v>
      </c>
      <c r="G13" s="14">
        <f t="shared" si="0"/>
        <v>9.2307692307692317</v>
      </c>
      <c r="H13" s="14">
        <f t="shared" si="1"/>
        <v>2.7692307692307687</v>
      </c>
      <c r="I13" s="15"/>
      <c r="J13" s="15">
        <f t="shared" si="2"/>
        <v>1.3846153846153844</v>
      </c>
    </row>
    <row r="14" spans="1:11" ht="26.1" customHeight="1">
      <c r="A14" s="7">
        <v>8</v>
      </c>
      <c r="B14" s="12" t="s">
        <v>25</v>
      </c>
      <c r="C14" s="17" t="s">
        <v>26</v>
      </c>
      <c r="D14" s="12" t="s">
        <v>108</v>
      </c>
      <c r="E14" s="13" t="s">
        <v>27</v>
      </c>
      <c r="F14" s="7">
        <v>12</v>
      </c>
      <c r="G14" s="14">
        <f t="shared" si="0"/>
        <v>9.2307692307692317</v>
      </c>
      <c r="H14" s="14">
        <f t="shared" si="1"/>
        <v>2.7692307692307687</v>
      </c>
      <c r="I14" s="15"/>
      <c r="J14" s="15">
        <f t="shared" si="2"/>
        <v>1.3846153846153844</v>
      </c>
    </row>
    <row r="15" spans="1:11" ht="26.1" customHeight="1">
      <c r="A15" s="7">
        <v>9</v>
      </c>
      <c r="B15" s="12" t="s">
        <v>28</v>
      </c>
      <c r="C15" s="17" t="s">
        <v>29</v>
      </c>
      <c r="D15" s="12" t="s">
        <v>109</v>
      </c>
      <c r="E15" s="13" t="s">
        <v>30</v>
      </c>
      <c r="F15" s="7">
        <v>12</v>
      </c>
      <c r="G15" s="14">
        <f t="shared" si="0"/>
        <v>9.3692307692307697</v>
      </c>
      <c r="H15" s="14">
        <f t="shared" si="1"/>
        <v>2.6307692307692307</v>
      </c>
      <c r="I15" s="15">
        <v>0.6</v>
      </c>
      <c r="J15" s="15">
        <f t="shared" si="2"/>
        <v>1.3153846153846154</v>
      </c>
    </row>
    <row r="16" spans="1:11" ht="26.1" customHeight="1">
      <c r="A16" s="7">
        <v>10</v>
      </c>
      <c r="B16" s="12" t="s">
        <v>31</v>
      </c>
      <c r="C16" s="17" t="s">
        <v>32</v>
      </c>
      <c r="D16" s="12" t="s">
        <v>110</v>
      </c>
      <c r="E16" s="13" t="s">
        <v>33</v>
      </c>
      <c r="F16" s="7">
        <v>12</v>
      </c>
      <c r="G16" s="14">
        <f t="shared" si="0"/>
        <v>9.2307692307692317</v>
      </c>
      <c r="H16" s="14">
        <f t="shared" si="1"/>
        <v>2.7692307692307687</v>
      </c>
      <c r="I16" s="15">
        <v>0</v>
      </c>
      <c r="J16" s="15">
        <f t="shared" si="2"/>
        <v>1.3846153846153844</v>
      </c>
    </row>
    <row r="17" spans="1:10" ht="26.1" customHeight="1">
      <c r="A17" s="7">
        <v>11</v>
      </c>
      <c r="B17" s="12" t="s">
        <v>34</v>
      </c>
      <c r="C17" s="12" t="s">
        <v>35</v>
      </c>
      <c r="D17" s="12" t="s">
        <v>111</v>
      </c>
      <c r="E17" s="13" t="s">
        <v>36</v>
      </c>
      <c r="F17" s="7">
        <v>12</v>
      </c>
      <c r="G17" s="14">
        <f t="shared" si="0"/>
        <v>9.2307692307692317</v>
      </c>
      <c r="H17" s="14">
        <f t="shared" si="1"/>
        <v>2.7692307692307687</v>
      </c>
      <c r="I17" s="15"/>
      <c r="J17" s="15">
        <f t="shared" si="2"/>
        <v>1.3846153846153844</v>
      </c>
    </row>
    <row r="18" spans="1:10" ht="26.1" customHeight="1">
      <c r="A18" s="7">
        <v>12</v>
      </c>
      <c r="B18" s="12" t="s">
        <v>37</v>
      </c>
      <c r="C18" s="17" t="s">
        <v>38</v>
      </c>
      <c r="D18" s="12" t="s">
        <v>112</v>
      </c>
      <c r="E18" s="13" t="s">
        <v>39</v>
      </c>
      <c r="F18" s="7">
        <v>12</v>
      </c>
      <c r="G18" s="14">
        <f t="shared" si="0"/>
        <v>9.9</v>
      </c>
      <c r="H18" s="14">
        <f t="shared" si="1"/>
        <v>2.1</v>
      </c>
      <c r="I18" s="15">
        <v>2.9</v>
      </c>
      <c r="J18" s="15">
        <f t="shared" si="2"/>
        <v>1.05</v>
      </c>
    </row>
    <row r="19" spans="1:10" ht="26.1" customHeight="1">
      <c r="A19" s="7">
        <v>13</v>
      </c>
      <c r="B19" s="12" t="s">
        <v>40</v>
      </c>
      <c r="C19" s="17" t="s">
        <v>41</v>
      </c>
      <c r="D19" s="12" t="s">
        <v>113</v>
      </c>
      <c r="E19" s="13" t="s">
        <v>42</v>
      </c>
      <c r="F19" s="7">
        <v>12</v>
      </c>
      <c r="G19" s="14">
        <f t="shared" si="0"/>
        <v>9.4615384615384617</v>
      </c>
      <c r="H19" s="14">
        <f t="shared" si="1"/>
        <v>2.5384615384615383</v>
      </c>
      <c r="I19" s="15">
        <v>1</v>
      </c>
      <c r="J19" s="15">
        <f t="shared" si="2"/>
        <v>1.2692307692307692</v>
      </c>
    </row>
    <row r="20" spans="1:10" ht="26.1" customHeight="1">
      <c r="A20" s="7"/>
      <c r="B20" s="19" t="s">
        <v>43</v>
      </c>
      <c r="C20" s="19"/>
      <c r="D20" s="19"/>
      <c r="E20" s="19"/>
      <c r="F20" s="7"/>
      <c r="G20" s="14">
        <f t="shared" si="0"/>
        <v>0</v>
      </c>
      <c r="H20" s="14">
        <f t="shared" si="1"/>
        <v>0</v>
      </c>
      <c r="I20" s="15"/>
      <c r="J20" s="15">
        <f t="shared" si="2"/>
        <v>0</v>
      </c>
    </row>
    <row r="21" spans="1:10" ht="26.1" customHeight="1">
      <c r="A21" s="7"/>
      <c r="B21" s="16" t="s">
        <v>0</v>
      </c>
      <c r="C21" s="16" t="s">
        <v>1</v>
      </c>
      <c r="D21" s="16" t="s">
        <v>96</v>
      </c>
      <c r="E21" s="16" t="s">
        <v>2</v>
      </c>
      <c r="F21" s="7"/>
      <c r="G21" s="14">
        <f t="shared" si="0"/>
        <v>0</v>
      </c>
      <c r="H21" s="14">
        <f t="shared" si="1"/>
        <v>0</v>
      </c>
      <c r="I21" s="15"/>
      <c r="J21" s="15">
        <f t="shared" si="2"/>
        <v>0</v>
      </c>
    </row>
    <row r="22" spans="1:10" ht="26.1" customHeight="1">
      <c r="A22" s="7">
        <v>1</v>
      </c>
      <c r="B22" s="12" t="s">
        <v>44</v>
      </c>
      <c r="C22" s="12" t="s">
        <v>45</v>
      </c>
      <c r="D22" s="12" t="s">
        <v>114</v>
      </c>
      <c r="E22" s="13" t="s">
        <v>46</v>
      </c>
      <c r="F22" s="7">
        <v>10</v>
      </c>
      <c r="G22" s="14">
        <f t="shared" si="0"/>
        <v>8.5</v>
      </c>
      <c r="H22" s="14">
        <f t="shared" si="1"/>
        <v>1.5</v>
      </c>
      <c r="I22" s="15">
        <v>3.5</v>
      </c>
      <c r="J22" s="15">
        <f t="shared" si="2"/>
        <v>0.75</v>
      </c>
    </row>
    <row r="23" spans="1:10" ht="26.1" customHeight="1">
      <c r="A23" s="7">
        <v>2</v>
      </c>
      <c r="B23" s="12" t="s">
        <v>47</v>
      </c>
      <c r="C23" s="17" t="s">
        <v>48</v>
      </c>
      <c r="D23" s="12" t="s">
        <v>115</v>
      </c>
      <c r="E23" s="13" t="s">
        <v>49</v>
      </c>
      <c r="F23" s="7">
        <v>10</v>
      </c>
      <c r="G23" s="14">
        <f t="shared" si="0"/>
        <v>7.9230769230769234</v>
      </c>
      <c r="H23" s="14">
        <f t="shared" si="1"/>
        <v>2.0769230769230766</v>
      </c>
      <c r="I23" s="15">
        <v>1</v>
      </c>
      <c r="J23" s="15">
        <f t="shared" si="2"/>
        <v>1.0384615384615383</v>
      </c>
    </row>
    <row r="24" spans="1:10" ht="26.1" customHeight="1">
      <c r="A24" s="7">
        <v>3</v>
      </c>
      <c r="B24" s="12" t="s">
        <v>50</v>
      </c>
      <c r="C24" s="17" t="s">
        <v>51</v>
      </c>
      <c r="D24" s="12" t="s">
        <v>116</v>
      </c>
      <c r="E24" s="13" t="s">
        <v>52</v>
      </c>
      <c r="F24" s="7">
        <v>10</v>
      </c>
      <c r="G24" s="14">
        <f t="shared" si="0"/>
        <v>8.1538461538461533</v>
      </c>
      <c r="H24" s="14">
        <f t="shared" si="1"/>
        <v>1.846153846153846</v>
      </c>
      <c r="I24" s="15">
        <v>2</v>
      </c>
      <c r="J24" s="15">
        <f t="shared" si="2"/>
        <v>0.92307692307692302</v>
      </c>
    </row>
    <row r="25" spans="1:10" ht="26.1" customHeight="1">
      <c r="A25" s="7">
        <v>4</v>
      </c>
      <c r="B25" s="12" t="s">
        <v>53</v>
      </c>
      <c r="C25" s="17" t="s">
        <v>54</v>
      </c>
      <c r="D25" s="12" t="s">
        <v>117</v>
      </c>
      <c r="E25" s="13" t="s">
        <v>55</v>
      </c>
      <c r="F25" s="7">
        <v>10</v>
      </c>
      <c r="G25" s="14">
        <f t="shared" si="0"/>
        <v>8.2923076923076913</v>
      </c>
      <c r="H25" s="14">
        <f t="shared" si="1"/>
        <v>1.7076923076923078</v>
      </c>
      <c r="I25" s="15">
        <v>2.6</v>
      </c>
      <c r="J25" s="15">
        <f t="shared" si="2"/>
        <v>0.85384615384615392</v>
      </c>
    </row>
    <row r="26" spans="1:10" ht="26.1" customHeight="1">
      <c r="A26" s="7">
        <v>5</v>
      </c>
      <c r="B26" s="12" t="s">
        <v>56</v>
      </c>
      <c r="C26" s="17" t="s">
        <v>57</v>
      </c>
      <c r="D26" s="12" t="s">
        <v>118</v>
      </c>
      <c r="E26" s="13" t="s">
        <v>58</v>
      </c>
      <c r="F26" s="7">
        <v>10</v>
      </c>
      <c r="G26" s="14">
        <f t="shared" si="0"/>
        <v>7.7615384615384624</v>
      </c>
      <c r="H26" s="14">
        <f t="shared" si="1"/>
        <v>2.2384615384615381</v>
      </c>
      <c r="I26" s="15">
        <v>0.3</v>
      </c>
      <c r="J26" s="15">
        <f t="shared" si="2"/>
        <v>1.119230769230769</v>
      </c>
    </row>
    <row r="27" spans="1:10" ht="26.1" customHeight="1">
      <c r="A27" s="7">
        <v>6</v>
      </c>
      <c r="B27" s="12" t="s">
        <v>59</v>
      </c>
      <c r="C27" s="17" t="s">
        <v>60</v>
      </c>
      <c r="D27" s="12" t="s">
        <v>119</v>
      </c>
      <c r="E27" s="13" t="s">
        <v>61</v>
      </c>
      <c r="F27" s="7">
        <v>10</v>
      </c>
      <c r="G27" s="14">
        <f t="shared" si="0"/>
        <v>7.9</v>
      </c>
      <c r="H27" s="14">
        <f t="shared" si="1"/>
        <v>2.1</v>
      </c>
      <c r="I27" s="15">
        <v>0.9</v>
      </c>
      <c r="J27" s="15">
        <f t="shared" si="2"/>
        <v>1.05</v>
      </c>
    </row>
    <row r="28" spans="1:10" ht="26.1" customHeight="1">
      <c r="A28" s="7">
        <v>7</v>
      </c>
      <c r="B28" s="12" t="s">
        <v>62</v>
      </c>
      <c r="C28" s="12" t="s">
        <v>63</v>
      </c>
      <c r="D28" s="12" t="s">
        <v>119</v>
      </c>
      <c r="E28" s="13" t="s">
        <v>64</v>
      </c>
      <c r="F28" s="7">
        <v>10</v>
      </c>
      <c r="G28" s="14">
        <f t="shared" si="0"/>
        <v>7.8076923076923075</v>
      </c>
      <c r="H28" s="14">
        <f t="shared" si="1"/>
        <v>2.1923076923076925</v>
      </c>
      <c r="I28" s="15">
        <v>0.5</v>
      </c>
      <c r="J28" s="15">
        <f t="shared" si="2"/>
        <v>1.0961538461538463</v>
      </c>
    </row>
    <row r="29" spans="1:10" ht="26.1" customHeight="1">
      <c r="A29" s="7">
        <v>8</v>
      </c>
      <c r="B29" s="12" t="s">
        <v>65</v>
      </c>
      <c r="C29" s="17" t="s">
        <v>66</v>
      </c>
      <c r="D29" s="12" t="s">
        <v>119</v>
      </c>
      <c r="E29" s="13" t="s">
        <v>67</v>
      </c>
      <c r="F29" s="7">
        <v>10</v>
      </c>
      <c r="G29" s="14">
        <f t="shared" si="0"/>
        <v>7.6923076923076925</v>
      </c>
      <c r="H29" s="14">
        <f t="shared" si="1"/>
        <v>2.3076923076923075</v>
      </c>
      <c r="I29" s="15"/>
      <c r="J29" s="15">
        <f t="shared" si="2"/>
        <v>1.1538461538461537</v>
      </c>
    </row>
    <row r="30" spans="1:10" ht="26.1" customHeight="1">
      <c r="A30" s="7">
        <v>9</v>
      </c>
      <c r="B30" s="12" t="s">
        <v>68</v>
      </c>
      <c r="C30" s="17" t="s">
        <v>69</v>
      </c>
      <c r="D30" s="12" t="s">
        <v>120</v>
      </c>
      <c r="E30" s="13" t="s">
        <v>70</v>
      </c>
      <c r="F30" s="7">
        <v>10</v>
      </c>
      <c r="G30" s="14">
        <f t="shared" si="0"/>
        <v>7.9923076923076923</v>
      </c>
      <c r="H30" s="14">
        <f t="shared" si="1"/>
        <v>2.0076923076923077</v>
      </c>
      <c r="I30" s="15">
        <v>1.3</v>
      </c>
      <c r="J30" s="15">
        <f t="shared" si="2"/>
        <v>1.0038461538461538</v>
      </c>
    </row>
    <row r="31" spans="1:10" ht="26.1" customHeight="1">
      <c r="A31" s="7">
        <v>10</v>
      </c>
      <c r="B31" s="12" t="s">
        <v>71</v>
      </c>
      <c r="C31" s="17" t="s">
        <v>72</v>
      </c>
      <c r="D31" s="12" t="s">
        <v>121</v>
      </c>
      <c r="E31" s="13" t="s">
        <v>73</v>
      </c>
      <c r="F31" s="7">
        <v>10</v>
      </c>
      <c r="G31" s="14">
        <f t="shared" si="0"/>
        <v>7.9230769230769234</v>
      </c>
      <c r="H31" s="14">
        <f t="shared" si="1"/>
        <v>2.0769230769230766</v>
      </c>
      <c r="I31" s="15">
        <v>1</v>
      </c>
      <c r="J31" s="15">
        <f t="shared" si="2"/>
        <v>1.0384615384615383</v>
      </c>
    </row>
    <row r="32" spans="1:10" ht="26.1" customHeight="1">
      <c r="A32" s="7">
        <v>11</v>
      </c>
      <c r="B32" s="12" t="s">
        <v>74</v>
      </c>
      <c r="C32" s="12" t="s">
        <v>75</v>
      </c>
      <c r="D32" s="12" t="s">
        <v>122</v>
      </c>
      <c r="E32" s="13" t="s">
        <v>76</v>
      </c>
      <c r="F32" s="7">
        <v>10</v>
      </c>
      <c r="G32" s="14">
        <f t="shared" si="0"/>
        <v>7.9230769230769234</v>
      </c>
      <c r="H32" s="14">
        <f t="shared" si="1"/>
        <v>2.0769230769230766</v>
      </c>
      <c r="I32" s="15">
        <v>1</v>
      </c>
      <c r="J32" s="15">
        <f t="shared" si="2"/>
        <v>1.0384615384615383</v>
      </c>
    </row>
    <row r="33" spans="1:10" ht="26.1" customHeight="1">
      <c r="A33" s="7">
        <v>12</v>
      </c>
      <c r="B33" s="12" t="s">
        <v>77</v>
      </c>
      <c r="C33" s="17" t="s">
        <v>78</v>
      </c>
      <c r="D33" s="12" t="s">
        <v>121</v>
      </c>
      <c r="E33" s="13" t="s">
        <v>79</v>
      </c>
      <c r="F33" s="7">
        <v>10</v>
      </c>
      <c r="G33" s="14">
        <f t="shared" si="0"/>
        <v>7.6923076923076925</v>
      </c>
      <c r="H33" s="14">
        <f t="shared" si="1"/>
        <v>2.3076923076923075</v>
      </c>
      <c r="I33" s="15"/>
      <c r="J33" s="15">
        <f t="shared" si="2"/>
        <v>1.1538461538461537</v>
      </c>
    </row>
    <row r="34" spans="1:10" ht="26.1" customHeight="1">
      <c r="A34" s="7">
        <v>13</v>
      </c>
      <c r="B34" s="12" t="s">
        <v>80</v>
      </c>
      <c r="C34" s="17" t="s">
        <v>81</v>
      </c>
      <c r="D34" s="12" t="s">
        <v>123</v>
      </c>
      <c r="E34" s="13" t="s">
        <v>82</v>
      </c>
      <c r="F34" s="7">
        <v>10</v>
      </c>
      <c r="G34" s="14">
        <f t="shared" si="0"/>
        <v>7.6923076923076925</v>
      </c>
      <c r="H34" s="14">
        <f t="shared" si="1"/>
        <v>2.3076923076923075</v>
      </c>
      <c r="I34" s="15"/>
      <c r="J34" s="15">
        <f t="shared" si="2"/>
        <v>1.1538461538461537</v>
      </c>
    </row>
    <row r="35" spans="1:10" ht="26.1" customHeight="1">
      <c r="A35" s="7">
        <v>14</v>
      </c>
      <c r="B35" s="12" t="s">
        <v>83</v>
      </c>
      <c r="C35" s="17" t="s">
        <v>84</v>
      </c>
      <c r="D35" s="12" t="s">
        <v>124</v>
      </c>
      <c r="E35" s="13" t="s">
        <v>85</v>
      </c>
      <c r="F35" s="7">
        <v>10</v>
      </c>
      <c r="G35" s="14">
        <f t="shared" si="0"/>
        <v>7.6923076923076925</v>
      </c>
      <c r="H35" s="14">
        <f t="shared" si="1"/>
        <v>2.3076923076923075</v>
      </c>
      <c r="I35" s="15"/>
      <c r="J35" s="15">
        <f t="shared" si="2"/>
        <v>1.1538461538461537</v>
      </c>
    </row>
    <row r="36" spans="1:10" ht="81" customHeight="1">
      <c r="A36" s="18" t="s">
        <v>125</v>
      </c>
      <c r="B36" s="18"/>
      <c r="C36" s="18"/>
      <c r="D36" s="18"/>
      <c r="E36" s="18"/>
      <c r="F36" s="18"/>
      <c r="G36" s="18"/>
      <c r="H36" s="18"/>
      <c r="I36" s="18"/>
      <c r="J36" s="18"/>
    </row>
  </sheetData>
  <autoFilter ref="B3:E35">
    <filterColumn colId="2"/>
  </autoFilter>
  <mergeCells count="5">
    <mergeCell ref="A36:J36"/>
    <mergeCell ref="B5:E5"/>
    <mergeCell ref="B20:E20"/>
    <mergeCell ref="A2:E2"/>
    <mergeCell ref="A1:J1"/>
  </mergeCells>
  <phoneticPr fontId="2"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姚莉莉</dc:creator>
  <cp:lastModifiedBy>NTKO</cp:lastModifiedBy>
  <dcterms:created xsi:type="dcterms:W3CDTF">2018-03-27T01:45:56Z</dcterms:created>
  <dcterms:modified xsi:type="dcterms:W3CDTF">2018-04-28T09:32:11Z</dcterms:modified>
</cp:coreProperties>
</file>